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8800" windowHeight="13500" activeTab="1"/>
  </bookViews>
  <sheets>
    <sheet name="附件1-1" sheetId="2" r:id="rId1"/>
    <sheet name="Evaluation Warning" sheetId="1" r:id="rId2"/>
  </sheets>
  <definedNames>
    <definedName name="_xlnm.Print_Titles" localSheetId="0">'附件1-1'!$1:$5</definedName>
  </definedNames>
  <calcPr calcId="144525"/>
</workbook>
</file>

<file path=xl/sharedStrings.xml><?xml version="1.0" encoding="utf-8"?>
<sst xmlns="http://schemas.openxmlformats.org/spreadsheetml/2006/main" count="55" uniqueCount="54">
  <si>
    <r>
      <rPr>
        <b/>
        <sz val="12"/>
        <rFont val="宋体"/>
        <family val="2"/>
      </rPr>
      <t>附件1</t>
    </r>
    <r>
      <rPr>
        <b/>
        <sz val="16"/>
        <rFont val="宋体"/>
        <family val="2"/>
      </rPr>
      <t xml:space="preserve">                                         </t>
    </r>
    <r>
      <rPr>
        <b/>
        <sz val="22"/>
        <rFont val="宋体"/>
        <family val="2"/>
      </rPr>
      <t>西宁市湟中区2024年度巩固拓展脱贫攻坚成果与乡村振兴项目库拟入库项目申报表</t>
    </r>
  </si>
  <si>
    <t xml:space="preserve">单位：西宁市湟中区新农村建设服务中心                                                                                                                                                                                                                      </t>
  </si>
  <si>
    <t xml:space="preserve">时间：2023年8月1日   </t>
  </si>
  <si>
    <t>序号</t>
  </si>
  <si>
    <t>项目类别</t>
  </si>
  <si>
    <t>乡（镇）</t>
  </si>
  <si>
    <t>项目名称</t>
  </si>
  <si>
    <t>建设性质</t>
  </si>
  <si>
    <t>实施地点</t>
  </si>
  <si>
    <t>时间进度</t>
  </si>
  <si>
    <t>责任单位</t>
  </si>
  <si>
    <t xml:space="preserve">建设内容及规模 </t>
  </si>
  <si>
    <t>资金规模和筹措方式</t>
  </si>
  <si>
    <t>受益对象</t>
  </si>
  <si>
    <t>绩效目标</t>
  </si>
  <si>
    <t>联农带农机制</t>
  </si>
  <si>
    <t>备注</t>
  </si>
  <si>
    <t>测量日期</t>
  </si>
  <si>
    <t>项目类型</t>
  </si>
  <si>
    <t>二级项目类型</t>
  </si>
  <si>
    <t>项目子类型</t>
  </si>
  <si>
    <t>计划开工时间</t>
  </si>
  <si>
    <t>计划完工时间</t>
  </si>
  <si>
    <t>项目预算总投（万元）</t>
  </si>
  <si>
    <t>其中</t>
  </si>
  <si>
    <t>受益村数（个）</t>
  </si>
  <si>
    <t>受益户数（户）</t>
  </si>
  <si>
    <t>受益人口（人）</t>
  </si>
  <si>
    <t>财政资金（万元）</t>
  </si>
  <si>
    <t>其他资金（万元）</t>
  </si>
  <si>
    <t>受益脱贫村数（个）</t>
  </si>
  <si>
    <t>受益脱贫户数及防止返贫监测对像户（户）</t>
  </si>
  <si>
    <t>受益脱贫人口及防止返贫监测对像人口数（人）</t>
  </si>
  <si>
    <t>乡村建设行动</t>
  </si>
  <si>
    <t>农村基础设施</t>
  </si>
  <si>
    <t>农村道路、防洪等巩固提升</t>
  </si>
  <si>
    <t>西堡镇、共和镇、土门关乡、上新庄镇、甘河滩镇、多巴镇和田家寨镇</t>
  </si>
  <si>
    <t>湟中区2024年美丽乡村及农村公益事业财政奖补项目</t>
  </si>
  <si>
    <t>新建</t>
  </si>
  <si>
    <t>西堡镇、共和镇、土门关乡、上新庄镇、甘河滩镇、多巴镇和田家寨镇等的46村</t>
  </si>
  <si>
    <t>湟中区新农村建设服务中心</t>
  </si>
  <si>
    <t>46个项目村实施美丽乡村建设项目，补齐村庄部分基础设施和公共服务设施短板，整治村容村貌，改善农村人居环境，硬化道路29.25万平方米、铺设沥青45.3万平方米、铺装花砖3.58万平方米、安装道牙石122.3千米、砌筑水渠107.03千米、砌筑浆砌石6.456万立方米等。</t>
  </si>
  <si>
    <t>1.数量指标：在预计的时间内，根据项目批复和招投标内容，如期完成建设任务；  
2.质量指标：项目验收合格率100%；              
3.时效指标：截止2024年底项目完成率100%； 
4.成本指标：在预计的时间内，根据项目批复和招投标内容，如期完成投资任务；    
5.社会效益指标：受益脱贫（监测）人口数15人；
6.经济效益指标：带动增加脱贫（监测）人口收入10万元；7.可持续性影响指标：基础设施持续使用年限20年；
8.服务对象满意度指标：受益群众满意度96%。</t>
  </si>
  <si>
    <t>项目建设中优先吸纳脱贫户、监测户劳动力务工，增加收入。</t>
  </si>
  <si>
    <t>合计</t>
  </si>
  <si>
    <t>注：项目类别中项目类型、二级项目类型、项目子类型需参照《1-2县级巩固拓展脱贫攻坚成果和乡村振兴项目库项目分类表》填写。</t>
  </si>
  <si>
    <t>https://www.e-iceblue.com/Buy/Spire.XLS.html</t>
  </si>
  <si>
    <t>Buy Now!</t>
  </si>
  <si>
    <t>mailto:support@e-iceblue.com</t>
  </si>
  <si>
    <t>Contact US</t>
  </si>
  <si>
    <t>https://www.e-iceblue.com</t>
  </si>
  <si>
    <t>Home page</t>
  </si>
  <si>
    <t>e-iceblue Inc. 2002-2024 All rights reserverd</t>
  </si>
  <si>
    <t>Spire.XLS for .NET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</si>
</sst>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2">
    <font>
      <sz val="11"/>
      <color theme="1"/>
      <name val="宋体"/>
      <family val="2"/>
      <scheme val="minor"/>
    </font>
    <font>
      <sz val="10"/>
      <name val="Arial"/>
      <family val="2"/>
    </font>
    <font>
      <sz val="11"/>
      <name val="宋体"/>
      <family val="2"/>
      <scheme val="minor"/>
    </font>
    <font>
      <sz val="10"/>
      <name val="宋体"/>
      <family val="2"/>
      <scheme val="minor"/>
    </font>
    <font>
      <b/>
      <sz val="12"/>
      <name val="宋体"/>
      <family val="2"/>
    </font>
    <font>
      <b/>
      <sz val="16"/>
      <name val="宋体"/>
      <family val="2"/>
      <scheme val="minor"/>
    </font>
    <font>
      <sz val="11"/>
      <color theme="1"/>
      <name val="宋体"/>
      <family val="2"/>
    </font>
    <font>
      <b/>
      <sz val="10"/>
      <name val="宋体"/>
      <family val="2"/>
      <scheme val="minor"/>
    </font>
    <font>
      <sz val="10"/>
      <name val="宋体"/>
      <family val="2"/>
    </font>
    <font>
      <sz val="10"/>
      <name val="宋体"/>
      <family val="2"/>
      <scheme val="major"/>
    </font>
    <font>
      <sz val="10.5"/>
      <color rgb="FF000000"/>
      <name val="仿宋"/>
      <family val="2"/>
    </font>
    <font>
      <sz val="11"/>
      <color rgb="FF3F3F76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theme="0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indexed="8"/>
      <name val="宋体"/>
      <family val="2"/>
    </font>
    <font>
      <b/>
      <sz val="16"/>
      <name val="宋体"/>
      <family val="2"/>
    </font>
    <font>
      <b/>
      <sz val="22"/>
      <name val="宋体"/>
      <family val="2"/>
    </font>
  </fonts>
  <fills count="33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/>
      <right style="thin"/>
      <top style="thin"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</borders>
  <cellStyleXfs count="83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2" fontId="0" fillId="0" borderId="0" applyFont="0" applyFill="0" applyBorder="0" applyProtection="0">
      <alignment/>
    </xf>
    <xf numFmtId="0" fontId="0" fillId="2" borderId="0" applyNumberFormat="0" applyBorder="0" applyProtection="0">
      <alignment/>
    </xf>
    <xf numFmtId="0" fontId="11" fillId="3" borderId="1" applyNumberFormat="0" applyProtection="0">
      <alignment/>
    </xf>
    <xf numFmtId="44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0" fontId="0" fillId="4" borderId="0" applyNumberFormat="0" applyBorder="0" applyProtection="0">
      <alignment/>
    </xf>
    <xf numFmtId="0" fontId="12" fillId="5" borderId="0" applyNumberFormat="0" applyBorder="0" applyProtection="0">
      <alignment/>
    </xf>
    <xf numFmtId="43" fontId="0" fillId="0" borderId="0" applyFont="0" applyFill="0" applyBorder="0" applyProtection="0">
      <alignment/>
    </xf>
    <xf numFmtId="0" fontId="13" fillId="6" borderId="0" applyNumberFormat="0" applyBorder="0" applyProtection="0">
      <alignment/>
    </xf>
    <xf numFmtId="0" fontId="14" fillId="0" borderId="0" applyNumberFormat="0" applyFill="0" applyBorder="0" applyProtection="0">
      <alignment/>
    </xf>
    <xf numFmtId="9" fontId="0" fillId="0" borderId="0" applyFont="0" applyFill="0" applyBorder="0" applyProtection="0">
      <alignment/>
    </xf>
    <xf numFmtId="0" fontId="15" fillId="0" borderId="0" applyNumberFormat="0" applyFill="0" applyBorder="0" applyProtection="0">
      <alignment/>
    </xf>
    <xf numFmtId="0" fontId="0" fillId="7" borderId="2" applyNumberFormat="0" applyFont="0" applyProtection="0">
      <alignment/>
    </xf>
    <xf numFmtId="0" fontId="13" fillId="8" borderId="0" applyNumberFormat="0" applyBorder="0" applyProtection="0">
      <alignment/>
    </xf>
    <xf numFmtId="0" fontId="16" fillId="0" borderId="0" applyNumberFormat="0" applyFill="0" applyBorder="0" applyProtection="0">
      <alignment/>
    </xf>
    <xf numFmtId="0" fontId="17" fillId="0" borderId="0" applyNumberFormat="0" applyFill="0" applyBorder="0" applyProtection="0">
      <alignment/>
    </xf>
    <xf numFmtId="0" fontId="18" fillId="0" borderId="0" applyNumberFormat="0" applyFill="0" applyBorder="0" applyProtection="0">
      <alignment/>
    </xf>
    <xf numFmtId="0" fontId="19" fillId="0" borderId="0" applyNumberFormat="0" applyFill="0" applyBorder="0" applyProtection="0">
      <alignment/>
    </xf>
    <xf numFmtId="0" fontId="20" fillId="0" borderId="3" applyNumberFormat="0" applyFill="0" applyProtection="0">
      <alignment/>
    </xf>
    <xf numFmtId="0" fontId="21" fillId="0" borderId="3" applyNumberFormat="0" applyFill="0" applyProtection="0">
      <alignment/>
    </xf>
    <xf numFmtId="0" fontId="13" fillId="9" borderId="0" applyNumberFormat="0" applyBorder="0" applyProtection="0">
      <alignment/>
    </xf>
    <xf numFmtId="0" fontId="16" fillId="0" borderId="4" applyNumberFormat="0" applyFill="0" applyProtection="0">
      <alignment/>
    </xf>
    <xf numFmtId="0" fontId="13" fillId="10" borderId="0" applyNumberFormat="0" applyBorder="0" applyProtection="0">
      <alignment/>
    </xf>
    <xf numFmtId="0" fontId="22" fillId="11" borderId="5" applyNumberFormat="0" applyProtection="0">
      <alignment/>
    </xf>
    <xf numFmtId="0" fontId="23" fillId="11" borderId="1" applyNumberFormat="0" applyProtection="0">
      <alignment/>
    </xf>
    <xf numFmtId="0" fontId="24" fillId="12" borderId="6" applyNumberFormat="0" applyProtection="0">
      <alignment/>
    </xf>
    <xf numFmtId="0" fontId="0" fillId="13" borderId="0" applyNumberFormat="0" applyBorder="0" applyProtection="0">
      <alignment/>
    </xf>
    <xf numFmtId="0" fontId="13" fillId="14" borderId="0" applyNumberFormat="0" applyBorder="0" applyProtection="0">
      <alignment/>
    </xf>
    <xf numFmtId="0" fontId="25" fillId="0" borderId="7" applyNumberFormat="0" applyFill="0" applyProtection="0">
      <alignment/>
    </xf>
    <xf numFmtId="0" fontId="26" fillId="0" borderId="8" applyNumberFormat="0" applyFill="0" applyProtection="0">
      <alignment/>
    </xf>
    <xf numFmtId="0" fontId="27" fillId="15" borderId="0" applyNumberFormat="0" applyBorder="0" applyProtection="0">
      <alignment/>
    </xf>
    <xf numFmtId="0" fontId="28" fillId="16" borderId="0" applyNumberFormat="0" applyBorder="0" applyProtection="0">
      <alignment/>
    </xf>
    <xf numFmtId="0" fontId="0" fillId="17" borderId="0" applyNumberFormat="0" applyBorder="0" applyProtection="0">
      <alignment/>
    </xf>
    <xf numFmtId="0" fontId="13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0" fillId="20" borderId="0" applyNumberFormat="0" applyBorder="0" applyProtection="0">
      <alignment/>
    </xf>
    <xf numFmtId="0" fontId="0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13" fillId="23" borderId="0" applyNumberFormat="0" applyBorder="0" applyProtection="0">
      <alignment/>
    </xf>
    <xf numFmtId="0" fontId="13" fillId="24" borderId="0" applyNumberFormat="0" applyBorder="0" applyProtection="0">
      <alignment/>
    </xf>
    <xf numFmtId="0" fontId="0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13" fillId="27" borderId="0" applyNumberFormat="0" applyBorder="0" applyProtection="0">
      <alignment/>
    </xf>
    <xf numFmtId="0" fontId="0" fillId="28" borderId="0" applyNumberFormat="0" applyBorder="0" applyProtection="0">
      <alignment/>
    </xf>
    <xf numFmtId="0" fontId="13" fillId="29" borderId="0" applyNumberFormat="0" applyBorder="0" applyProtection="0">
      <alignment/>
    </xf>
    <xf numFmtId="0" fontId="13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13" fillId="32" borderId="0" applyNumberFormat="0" applyBorder="0" applyProtection="0">
      <alignment/>
    </xf>
    <xf numFmtId="0" fontId="29" fillId="0" borderId="0">
      <alignment/>
      <protection/>
    </xf>
  </cellStyleXfs>
  <cellXfs count="34">
    <xf numFmtId="0" fontId="0" fillId="0" borderId="0" xfId="0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7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176" fontId="2" fillId="0" borderId="0" xfId="0" applyNumberFormat="1" applyFont="1" applyFill="1" applyAlignment="1">
      <alignment vertical="center" wrapText="1"/>
    </xf>
    <xf numFmtId="176" fontId="3" fillId="0" borderId="9" xfId="0" applyNumberFormat="1" applyFont="1" applyFill="1" applyBorder="1" applyAlignment="1">
      <alignment horizontal="center" vertical="center" wrapText="1"/>
    </xf>
    <xf numFmtId="57" fontId="6" fillId="0" borderId="9" xfId="0" applyNumberFormat="1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8" fillId="0" borderId="9" xfId="0" applyNumberFormat="1" applyFont="1" applyFill="1" applyBorder="1" applyAlignment="1">
      <alignment horizontal="center" vertical="center" wrapText="1"/>
    </xf>
    <xf numFmtId="176" fontId="9" fillId="0" borderId="9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vertical="center"/>
    </xf>
    <xf numFmtId="177" fontId="3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0" fillId="0" borderId="0" xfId="0" applyFont="1" applyAlignment="1">
      <alignment horizontal="justify" vertical="center"/>
    </xf>
    <xf numFmtId="0" fontId="2" fillId="0" borderId="0" xfId="0" applyFont="1" applyFill="1" applyAlignment="1">
      <alignment horizontal="right" vertical="center" wrapText="1"/>
    </xf>
    <xf numFmtId="0" fontId="0" fillId="0" borderId="9" xfId="0" applyBorder="1" applyAlignment="1">
      <alignment horizontal="center" vertical="center"/>
    </xf>
    <xf numFmtId="0" fontId="6" fillId="0" borderId="9" xfId="0" applyFont="1" applyFill="1" applyBorder="1" applyAlignment="1">
      <alignment horizontal="left" vertical="top" wrapText="1"/>
    </xf>
    <xf numFmtId="0" fontId="8" fillId="0" borderId="9" xfId="0" applyFont="1" applyFill="1" applyBorder="1" applyAlignment="1">
      <alignment horizontal="left" vertical="center" wrapText="1"/>
    </xf>
    <xf numFmtId="0" fontId="26" fillId="0" borderId="0" xfId="0" applyFont="1" applyAlignment="1">
      <alignment vertical="center"/>
    </xf>
    <xf numFmtId="0" fontId="14" fillId="0" borderId="0" xfId="0" applyFont="1" applyAlignment="1">
      <alignment vertical="center"/>
    </xf>
  </cellXfs>
  <cellStyles count="55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34"/>
    <cellStyle name="20% - 强调文字颜色 3" xfId="35"/>
    <cellStyle name="输入" xfId="36"/>
    <cellStyle name="货币" xfId="37"/>
    <cellStyle name="千位分隔[0]" xfId="38"/>
    <cellStyle name="40% - 强调文字颜色 3" xfId="39"/>
    <cellStyle name="差" xfId="40"/>
    <cellStyle name="千位分隔" xfId="41"/>
    <cellStyle name="60% - 强调文字颜色 3" xfId="42"/>
    <cellStyle name="超链接" xfId="43"/>
    <cellStyle name="百分比" xfId="44"/>
    <cellStyle name="已访问的超链接" xfId="45"/>
    <cellStyle name="注释" xfId="46"/>
    <cellStyle name="60% - 强调文字颜色 2" xfId="47"/>
    <cellStyle name="标题 4" xfId="48"/>
    <cellStyle name="警告文本" xfId="49"/>
    <cellStyle name="标题" xfId="50"/>
    <cellStyle name="解释性文本" xfId="51"/>
    <cellStyle name="标题 1" xfId="52"/>
    <cellStyle name="标题 2" xfId="53"/>
    <cellStyle name="60% - 强调文字颜色 1" xfId="54"/>
    <cellStyle name="标题 3" xfId="55"/>
    <cellStyle name="60% - 强调文字颜色 4" xfId="56"/>
    <cellStyle name="输出" xfId="57"/>
    <cellStyle name="计算" xfId="58"/>
    <cellStyle name="检查单元格" xfId="59"/>
    <cellStyle name="20% - 强调文字颜色 6" xfId="60"/>
    <cellStyle name="强调文字颜色 2" xfId="61"/>
    <cellStyle name="链接单元格" xfId="62"/>
    <cellStyle name="汇总" xfId="63"/>
    <cellStyle name="好" xfId="64"/>
    <cellStyle name="适中" xfId="65"/>
    <cellStyle name="20% - 强调文字颜色 5" xfId="66"/>
    <cellStyle name="强调文字颜色 1" xfId="67"/>
    <cellStyle name="20% - 强调文字颜色 1" xfId="68"/>
    <cellStyle name="40% - 强调文字颜色 1" xfId="69"/>
    <cellStyle name="20% - 强调文字颜色 2" xfId="70"/>
    <cellStyle name="40% - 强调文字颜色 2" xfId="71"/>
    <cellStyle name="强调文字颜色 3" xfId="72"/>
    <cellStyle name="强调文字颜色 4" xfId="73"/>
    <cellStyle name="20% - 强调文字颜色 4" xfId="74"/>
    <cellStyle name="40% - 强调文字颜色 4" xfId="75"/>
    <cellStyle name="强调文字颜色 5" xfId="76"/>
    <cellStyle name="40% - 强调文字颜色 5" xfId="77"/>
    <cellStyle name="60% - 强调文字颜色 5" xfId="78"/>
    <cellStyle name="强调文字颜色 6" xfId="79"/>
    <cellStyle name="40% - 强调文字颜色 6" xfId="80"/>
    <cellStyle name="60% - 强调文字颜色 6" xfId="81"/>
    <cellStyle name="常规 11 2" xfId="82"/>
  </cellStyle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8"/>
  <sheetViews>
    <sheetView workbookViewId="0" topLeftCell="A2">
      <selection activeCell="O12" sqref="O12"/>
    </sheetView>
  </sheetViews>
  <sheetFormatPr defaultColWidth="9.00390625" defaultColWidthPt="54" defaultRowHeight="13.5"/>
  <cols>
    <col min="1" max="1" width="3.50390625" widthPt="21" style="1" customWidth="1"/>
    <col min="2" max="2" width="5.125" widthPt="30.75" style="1" customWidth="1"/>
    <col min="3" max="4" width="6.25390625" widthPt="37.5" style="1" customWidth="1"/>
    <col min="5" max="5" width="6.75390625" widthPt="40.5" style="1" customWidth="1"/>
    <col min="6" max="6" width="14.875" widthPt="89.25" style="1" customWidth="1"/>
    <col min="7" max="7" width="5.125" widthPt="30.75" style="1" customWidth="1"/>
    <col min="8" max="8" width="7.50390625" widthPt="45" style="1" customWidth="1"/>
    <col min="9" max="9" width="9.375" widthPt="56.25" style="1" customWidth="1"/>
    <col min="10" max="10" width="10.25390625" widthPt="61.5" style="1" customWidth="1"/>
    <col min="11" max="11" width="8.875" widthPt="53.25" style="1" customWidth="1"/>
    <col min="12" max="12" width="32.375" widthPt="194.25" style="1" customWidth="1"/>
    <col min="13" max="13" width="8.875" widthPt="53.25" style="2" customWidth="1"/>
    <col min="14" max="14" width="10.25390625" widthPt="61.5" style="3" customWidth="1"/>
    <col min="15" max="15" width="8.50390625" widthPt="51" style="3" customWidth="1"/>
    <col min="16" max="16" width="8.00390625" widthPt="48" style="4" customWidth="1"/>
    <col min="17" max="20" width="8.00390625" widthPt="48" style="1" customWidth="1"/>
    <col min="21" max="21" width="9.875" widthPt="59.25" style="1" customWidth="1"/>
    <col min="22" max="22" width="50.125" widthPt="300.75" style="1" customWidth="1"/>
    <col min="23" max="23" width="19.125" widthPt="114.75" style="1" customWidth="1"/>
    <col min="24" max="24" width="6.25390625" widthPt="37.5" style="1" customWidth="1"/>
    <col min="25" max="25" width="9.00390625" widthPt="54" style="1" hidden="1" customWidth="1"/>
    <col min="26" max="27" width="12.625" widthPt="75.75" style="1" customWidth="1"/>
    <col min="28" max="16384" width="9.00390625" widthPt="54" style="1" customWidth="1"/>
  </cols>
  <sheetData>
    <row r="1" spans="1:24" s="1" customFormat="1" ht="34.5" customHeight="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5"/>
      <c r="N1" s="6"/>
      <c r="O1" s="6"/>
      <c r="P1" s="15"/>
      <c r="Q1" s="6"/>
      <c r="R1" s="6"/>
      <c r="S1" s="6"/>
      <c r="T1" s="6"/>
      <c r="U1" s="6"/>
      <c r="V1" s="6"/>
      <c r="W1" s="6"/>
      <c r="X1" s="6"/>
    </row>
    <row r="2" spans="1:24" s="1" customFormat="1" ht="21" customHeight="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16"/>
      <c r="M2" s="17"/>
      <c r="N2" s="17"/>
      <c r="O2" s="17"/>
      <c r="P2" s="16"/>
      <c r="Q2" s="16"/>
      <c r="R2" s="16"/>
      <c r="S2" s="16"/>
      <c r="T2" s="16"/>
      <c r="U2" s="16"/>
      <c r="V2" s="28" t="s">
        <v>2</v>
      </c>
      <c r="W2" s="28"/>
      <c r="X2" s="28"/>
    </row>
    <row r="3" spans="1:25" s="1" customFormat="1" ht="24" customHeight="1">
      <c r="A3" s="8" t="s">
        <v>3</v>
      </c>
      <c r="B3" s="8" t="s">
        <v>4</v>
      </c>
      <c r="C3" s="8"/>
      <c r="D3" s="8"/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/>
      <c r="K3" s="8" t="s">
        <v>10</v>
      </c>
      <c r="L3" s="8" t="s">
        <v>11</v>
      </c>
      <c r="M3" s="18" t="s">
        <v>12</v>
      </c>
      <c r="N3" s="18"/>
      <c r="O3" s="18"/>
      <c r="P3" s="8" t="s">
        <v>13</v>
      </c>
      <c r="Q3" s="8"/>
      <c r="R3" s="8"/>
      <c r="S3" s="8"/>
      <c r="T3" s="8"/>
      <c r="U3" s="8"/>
      <c r="V3" s="8" t="s">
        <v>14</v>
      </c>
      <c r="W3" s="8" t="s">
        <v>15</v>
      </c>
      <c r="X3" s="8" t="s">
        <v>16</v>
      </c>
      <c r="Y3" s="13" t="s">
        <v>17</v>
      </c>
    </row>
    <row r="4" spans="1:25" s="1" customFormat="1" ht="18" customHeight="1">
      <c r="A4" s="8"/>
      <c r="B4" s="8" t="s">
        <v>18</v>
      </c>
      <c r="C4" s="8" t="s">
        <v>19</v>
      </c>
      <c r="D4" s="8" t="s">
        <v>20</v>
      </c>
      <c r="E4" s="8"/>
      <c r="F4" s="8"/>
      <c r="G4" s="8"/>
      <c r="H4" s="8"/>
      <c r="I4" s="8" t="s">
        <v>21</v>
      </c>
      <c r="J4" s="8" t="s">
        <v>22</v>
      </c>
      <c r="K4" s="8"/>
      <c r="L4" s="8"/>
      <c r="M4" s="18" t="s">
        <v>23</v>
      </c>
      <c r="N4" s="18" t="s">
        <v>24</v>
      </c>
      <c r="O4" s="18"/>
      <c r="P4" s="8" t="s">
        <v>25</v>
      </c>
      <c r="Q4" s="8" t="s">
        <v>26</v>
      </c>
      <c r="R4" s="8" t="s">
        <v>27</v>
      </c>
      <c r="S4" s="8" t="s">
        <v>24</v>
      </c>
      <c r="T4" s="8"/>
      <c r="U4" s="8"/>
      <c r="V4" s="8"/>
      <c r="W4" s="8"/>
      <c r="X4" s="8"/>
      <c r="Y4" s="13"/>
    </row>
    <row r="5" spans="1:25" s="1" customFormat="1" ht="63.75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18"/>
      <c r="N5" s="18" t="s">
        <v>28</v>
      </c>
      <c r="O5" s="18" t="s">
        <v>29</v>
      </c>
      <c r="P5" s="8"/>
      <c r="Q5" s="8"/>
      <c r="R5" s="8"/>
      <c r="S5" s="8" t="s">
        <v>30</v>
      </c>
      <c r="T5" s="8" t="s">
        <v>31</v>
      </c>
      <c r="U5" s="8" t="s">
        <v>32</v>
      </c>
      <c r="V5" s="8"/>
      <c r="W5" s="8"/>
      <c r="X5" s="8"/>
      <c r="Y5" s="13"/>
    </row>
    <row r="6" spans="1:25" s="1" customFormat="1" ht="187.5" customHeight="1">
      <c r="A6" s="9">
        <v>1</v>
      </c>
      <c r="B6" s="9" t="s">
        <v>33</v>
      </c>
      <c r="C6" s="9" t="s">
        <v>34</v>
      </c>
      <c r="D6" s="9" t="s">
        <v>35</v>
      </c>
      <c r="E6" s="9" t="s">
        <v>36</v>
      </c>
      <c r="F6" s="9" t="s">
        <v>37</v>
      </c>
      <c r="G6" s="9" t="s">
        <v>38</v>
      </c>
      <c r="H6" s="9" t="s">
        <v>39</v>
      </c>
      <c r="I6" s="19">
        <v>45383</v>
      </c>
      <c r="J6" s="19">
        <v>45627</v>
      </c>
      <c r="K6" s="9" t="s">
        <v>40</v>
      </c>
      <c r="L6" s="9" t="s">
        <v>41</v>
      </c>
      <c r="M6" s="20">
        <v>20465.55</v>
      </c>
      <c r="N6" s="20">
        <f>M6*80%</f>
        <v>16372.44</v>
      </c>
      <c r="O6" s="20">
        <f>M6-N6</f>
        <v>4093.11</v>
      </c>
      <c r="P6" s="20">
        <v>46</v>
      </c>
      <c r="Q6" s="29">
        <v>13828</v>
      </c>
      <c r="R6" s="29">
        <v>48053</v>
      </c>
      <c r="S6" s="29">
        <v>24</v>
      </c>
      <c r="T6" s="29">
        <v>1011</v>
      </c>
      <c r="U6" s="29">
        <v>3035</v>
      </c>
      <c r="V6" s="30" t="s">
        <v>42</v>
      </c>
      <c r="W6" s="31" t="s">
        <v>43</v>
      </c>
      <c r="X6" s="8"/>
      <c r="Y6" s="13"/>
    </row>
    <row r="7" spans="1:24" s="1" customFormat="1" ht="45" customHeight="1">
      <c r="A7" s="10" t="s">
        <v>44</v>
      </c>
      <c r="B7" s="11"/>
      <c r="C7" s="11"/>
      <c r="D7" s="11"/>
      <c r="E7" s="12"/>
      <c r="F7" s="13"/>
      <c r="G7" s="8"/>
      <c r="H7" s="8"/>
      <c r="I7" s="8"/>
      <c r="J7" s="8"/>
      <c r="K7" s="8"/>
      <c r="L7" s="21"/>
      <c r="M7" s="22">
        <f aca="true" t="shared" si="0" ref="M7:U7">SUM(M6:M6)</f>
        <v>20465.55</v>
      </c>
      <c r="N7" s="18">
        <f t="shared" si="0"/>
        <v>16372.44</v>
      </c>
      <c r="O7" s="18">
        <f t="shared" si="0"/>
        <v>4093.11</v>
      </c>
      <c r="P7" s="8">
        <f t="shared" si="0"/>
        <v>46</v>
      </c>
      <c r="Q7" s="8">
        <f t="shared" si="0"/>
        <v>13828</v>
      </c>
      <c r="R7" s="8">
        <f t="shared" si="0"/>
        <v>48053</v>
      </c>
      <c r="S7" s="8">
        <f t="shared" si="0"/>
        <v>24</v>
      </c>
      <c r="T7" s="8">
        <f t="shared" si="0"/>
        <v>1011</v>
      </c>
      <c r="U7" s="8">
        <f>SUM(U6)</f>
        <v>3035</v>
      </c>
      <c r="V7" s="31"/>
      <c r="W7" s="31"/>
      <c r="X7" s="8"/>
    </row>
    <row r="8" spans="1:24" ht="48" customHeight="1">
      <c r="A8" s="14" t="s">
        <v>45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23"/>
      <c r="N8" s="23"/>
      <c r="O8" s="23"/>
      <c r="P8" s="24"/>
      <c r="Q8" s="24"/>
      <c r="R8" s="24"/>
      <c r="S8" s="24"/>
      <c r="T8" s="24"/>
      <c r="U8" s="24"/>
      <c r="V8" s="14"/>
      <c r="W8" s="14"/>
      <c r="X8" s="14"/>
    </row>
    <row r="9" spans="1:24" ht="13.5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23"/>
      <c r="N9" s="25"/>
      <c r="O9" s="25"/>
      <c r="P9" s="26"/>
      <c r="Q9" s="26"/>
      <c r="S9" s="14"/>
      <c r="T9" s="14"/>
      <c r="U9" s="14"/>
      <c r="V9" s="14"/>
      <c r="W9" s="14"/>
      <c r="X9" s="14"/>
    </row>
    <row r="10" spans="1:24" ht="13.5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23"/>
      <c r="N10" s="25"/>
      <c r="O10" s="25"/>
      <c r="P10" s="26"/>
      <c r="Q10" s="14"/>
      <c r="S10" s="14"/>
      <c r="T10" s="14"/>
      <c r="U10" s="14"/>
      <c r="V10" s="14"/>
      <c r="W10" s="14"/>
      <c r="X10" s="14"/>
    </row>
    <row r="11" spans="1:24" ht="13.5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27"/>
      <c r="M11" s="23"/>
      <c r="N11" s="25"/>
      <c r="O11" s="25"/>
      <c r="P11" s="26"/>
      <c r="Q11" s="14"/>
      <c r="R11" s="14"/>
      <c r="S11" s="14"/>
      <c r="T11" s="14"/>
      <c r="U11" s="14"/>
      <c r="V11" s="14"/>
      <c r="W11" s="14"/>
      <c r="X11" s="14"/>
    </row>
    <row r="12" spans="1:24" ht="13.5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23"/>
      <c r="N12" s="25"/>
      <c r="O12" s="25"/>
      <c r="P12" s="26"/>
      <c r="Q12" s="14"/>
      <c r="R12" s="14"/>
      <c r="S12" s="14"/>
      <c r="T12" s="14"/>
      <c r="U12" s="14"/>
      <c r="V12" s="14"/>
      <c r="W12" s="14"/>
      <c r="X12" s="14"/>
    </row>
    <row r="13" spans="1:24" ht="13.5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23"/>
      <c r="N13" s="25"/>
      <c r="O13" s="25"/>
      <c r="P13" s="26"/>
      <c r="Q13" s="14"/>
      <c r="R13" s="14"/>
      <c r="S13" s="14"/>
      <c r="T13" s="14"/>
      <c r="U13" s="14"/>
      <c r="V13" s="14"/>
      <c r="W13" s="14"/>
      <c r="X13" s="14"/>
    </row>
    <row r="14" spans="1:24" ht="13.5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23"/>
      <c r="N14" s="25"/>
      <c r="O14" s="25"/>
      <c r="P14" s="26"/>
      <c r="Q14" s="14"/>
      <c r="R14" s="14"/>
      <c r="S14" s="14"/>
      <c r="T14" s="14"/>
      <c r="U14" s="14"/>
      <c r="V14" s="14"/>
      <c r="W14" s="14"/>
      <c r="X14" s="14"/>
    </row>
    <row r="15" spans="1:24" ht="13.5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23"/>
      <c r="N15" s="25"/>
      <c r="O15" s="25"/>
      <c r="P15" s="26"/>
      <c r="Q15" s="14"/>
      <c r="R15" s="14"/>
      <c r="S15" s="14"/>
      <c r="T15" s="14"/>
      <c r="U15" s="14"/>
      <c r="V15" s="14"/>
      <c r="W15" s="14"/>
      <c r="X15" s="14"/>
    </row>
    <row r="16" spans="1:24" ht="13.5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23"/>
      <c r="N16" s="25"/>
      <c r="O16" s="25"/>
      <c r="P16" s="26"/>
      <c r="Q16" s="14"/>
      <c r="R16" s="14"/>
      <c r="S16" s="14"/>
      <c r="T16" s="14"/>
      <c r="U16" s="14"/>
      <c r="V16" s="14"/>
      <c r="W16" s="14"/>
      <c r="X16" s="14"/>
    </row>
    <row r="17" spans="1:24" ht="13.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23"/>
      <c r="N17" s="25"/>
      <c r="O17" s="25"/>
      <c r="P17" s="26"/>
      <c r="Q17" s="14"/>
      <c r="R17" s="14"/>
      <c r="S17" s="14"/>
      <c r="T17" s="14"/>
      <c r="U17" s="14"/>
      <c r="V17" s="14"/>
      <c r="W17" s="14"/>
      <c r="X17" s="14"/>
    </row>
    <row r="18" spans="1:24" ht="13.5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23"/>
      <c r="N18" s="25"/>
      <c r="O18" s="25"/>
      <c r="P18" s="26"/>
      <c r="Q18" s="14"/>
      <c r="R18" s="14"/>
      <c r="S18" s="14"/>
      <c r="T18" s="14"/>
      <c r="U18" s="14"/>
      <c r="V18" s="14"/>
      <c r="W18" s="14"/>
      <c r="X18" s="14"/>
    </row>
  </sheetData>
  <mergeCells count="31">
    <mergeCell ref="A1:X1"/>
    <mergeCell ref="A2:K2"/>
    <mergeCell ref="V2:X2"/>
    <mergeCell ref="B3:D3"/>
    <mergeCell ref="I3:J3"/>
    <mergeCell ref="M3:O3"/>
    <mergeCell ref="P3:U3"/>
    <mergeCell ref="N4:O4"/>
    <mergeCell ref="S4:U4"/>
    <mergeCell ref="A7:E7"/>
    <mergeCell ref="A8:L8"/>
    <mergeCell ref="A3:A5"/>
    <mergeCell ref="B4:B5"/>
    <mergeCell ref="C4:C5"/>
    <mergeCell ref="D4:D5"/>
    <mergeCell ref="E3:E5"/>
    <mergeCell ref="F3:F5"/>
    <mergeCell ref="G3:G5"/>
    <mergeCell ref="H3:H5"/>
    <mergeCell ref="I4:I5"/>
    <mergeCell ref="J4:J5"/>
    <mergeCell ref="K3:K5"/>
    <mergeCell ref="L3:L5"/>
    <mergeCell ref="M4:M5"/>
    <mergeCell ref="P4:P5"/>
    <mergeCell ref="Q4:Q5"/>
    <mergeCell ref="R4:R5"/>
    <mergeCell ref="V3:V5"/>
    <mergeCell ref="W3:W5"/>
    <mergeCell ref="X3:X5"/>
    <mergeCell ref="Y3:Y5"/>
  </mergeCells>
  <printOptions horizontalCentered="1"/>
  <pageMargins left="0.786805555555556" right="0.275" top="0.629166666666667" bottom="0.471527777777778" header="0.354166666666667" footer="0.313888888888889"/>
  <pageSetup fitToHeight="0" fitToWidth="1" horizontalDpi="600" verticalDpi="600" orientation="landscape" paperSize="9" scale="51"/>
</worksheet>
</file>

<file path=xl/worksheets/sheet2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125" defaultColWidthPt="54.75" defaultRowHeight="13.5"/>
  <sheetData>
    <row r="1" ht="13.5">
      <c r="B1" s="32" t="s">
        <v>53</v>
      </c>
    </row>
    <row r="2" ht="13.5">
      <c r="B2" s="32" t="s">
        <v>52</v>
      </c>
    </row>
    <row r="4" ht="13.5">
      <c r="B4" t="s">
        <v>51</v>
      </c>
    </row>
    <row r="5" ht="13.5">
      <c r="B5" s="33" t="s">
        <v>50</v>
      </c>
    </row>
    <row r="7" ht="13.5">
      <c r="B7" t="s">
        <v>49</v>
      </c>
    </row>
    <row r="8" ht="13.5">
      <c r="B8" s="33" t="s">
        <v>48</v>
      </c>
    </row>
    <row r="10" ht="13.5">
      <c r="B10" t="s">
        <v>47</v>
      </c>
    </row>
    <row r="11" ht="13.5">
      <c r="B11" s="33" t="s">
        <v>46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微信用户</cp:lastModifiedBy>
  <dcterms:created xsi:type="dcterms:W3CDTF">2023-04-24T18:09:00Z</dcterms:created>
  <dcterms:modified xsi:type="dcterms:W3CDTF">2023-10-27T22:56:07Z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B113BD4E2996451AABF5A67B17FDA59E_13</vt:lpwstr>
  </property>
</Properties>
</file>