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525" windowHeight="12090"/>
  </bookViews>
  <sheets>
    <sheet name="2.19" sheetId="3" r:id="rId1"/>
  </sheets>
  <definedNames>
    <definedName name="_xlnm._FilterDatabase" localSheetId="0" hidden="1">'2.19'!$G$8:$G$13</definedName>
    <definedName name="_xlnm.Print_Titles" localSheetId="0">'2.19'!$4:$4</definedName>
  </definedNames>
  <calcPr calcId="144525"/>
</workbook>
</file>

<file path=xl/sharedStrings.xml><?xml version="1.0" encoding="utf-8"?>
<sst xmlns="http://schemas.openxmlformats.org/spreadsheetml/2006/main" count="86" uniqueCount="72">
  <si>
    <t>表1</t>
  </si>
  <si>
    <t>西宁市湟中区2021年提前下达中央农业相关转移支付资金整合安排表</t>
  </si>
  <si>
    <t>序号</t>
  </si>
  <si>
    <t>项目名称</t>
  </si>
  <si>
    <t>实施期限</t>
  </si>
  <si>
    <t>实施地点</t>
  </si>
  <si>
    <t>建设内容及规模</t>
  </si>
  <si>
    <t>资金（万元）</t>
  </si>
  <si>
    <t>建设单位</t>
  </si>
  <si>
    <t>实施单位</t>
  </si>
  <si>
    <t>小计</t>
  </si>
  <si>
    <t>中央</t>
  </si>
  <si>
    <t>省级</t>
  </si>
  <si>
    <t>合  计</t>
  </si>
  <si>
    <t>一</t>
  </si>
  <si>
    <t>农业生产发展资金</t>
  </si>
  <si>
    <t>西宁市湟中区2021年农业机械购置补贴项目</t>
  </si>
  <si>
    <t>2021.2－2021.12</t>
  </si>
  <si>
    <t>各乡镇</t>
  </si>
  <si>
    <t>对从事农业生产的个人和农业生产经营组织购买的符合补贴目录的农机具进行补贴。在补贴范围内敞开补贴，补完为止。资金用于农机具购置补贴，具体补贴方式按省农业农村厅农机购置补贴实施方案执行。</t>
  </si>
  <si>
    <t>符合补贴条件的从事农业生产的农机具购置个人和农业生产经营组织。</t>
  </si>
  <si>
    <t>西宁市湟中区农机推广站</t>
  </si>
  <si>
    <t>西宁市湟中区2021年高素质农牧民培训项目</t>
  </si>
  <si>
    <t>2021.1－2021.12</t>
  </si>
  <si>
    <t>全区共培训高素质农牧民738人，其中：青年农场主或农业经理人40人（第二学年），经营管理型200人，中职教育98人，自主培训400人；开展线上线下培训试点100人（从738人中选择）。</t>
  </si>
  <si>
    <t>招标确定</t>
  </si>
  <si>
    <t>农业广播电视学校湟中分校</t>
  </si>
  <si>
    <t>西宁市湟中区2021年基层农技推广体系改革与建设项目</t>
  </si>
  <si>
    <t>15个乡镇的181个行政村</t>
  </si>
  <si>
    <t>遴选马铃薯、小麦、油菜、蔬菜、生猪、牛、羊7个主导产业，19个主推品种和14项主推技术，使主推品种和主推技术在科技示范户中的入户率和到位率均达到95％以上，增产10%以上；聘请区级产业专家9名，特聘省级产业专家2名，选聘技术指导员212名，遴选科技示范户253户；推广“中国农技推广”和“云上智农”等APP；建立农作物良种繁育生产基地、生猪养殖繁育基地和脱毒马铃薯种薯生产基地等科技试验示范基地3个；对全区297名农技员开展脱产培训。资金用于资料印刷费、试验示范基地补助、农业技术人员能力建设和特聘技术专家补助。</t>
  </si>
  <si>
    <t>/</t>
  </si>
  <si>
    <t>西宁市湟中区农业技术推广中心、种子站、农机推广站、蔬菜技术服务中心、畜牧兽医站</t>
  </si>
  <si>
    <t>西宁市湟中区2021年新型经营主体发展项目</t>
  </si>
  <si>
    <t>李家山镇、田家寨镇、拦隆口镇等12个乡镇的36个行政村</t>
  </si>
  <si>
    <t>扶持农民专业合作社34家，其中，市级示范社22家、县级示范社12家；扶持家庭农牧场9家。支持合作社和家庭农牧场完善生产经营的基础设施和设备、建立完善规章制度、规范财务管理、培育品牌、开展信息化建设等。合作社每家扶持资金10万元，家庭农牧每家扶持资金5万元。</t>
  </si>
  <si>
    <t>湟中金忠种植专业合作社等34家农民专业合作社，湟中毅花子家庭牧场等9家家庭农牧场。</t>
  </si>
  <si>
    <t>西宁市湟中区农村经济经营服务站</t>
  </si>
  <si>
    <t>西宁市湟中区2021年青麦燕麦省级产业化联合体建设项目</t>
  </si>
  <si>
    <r>
      <rPr>
        <sz val="10"/>
        <color theme="1"/>
        <rFont val="仿宋_GB2312"/>
        <charset val="134"/>
      </rPr>
      <t>2021.</t>
    </r>
    <r>
      <rPr>
        <sz val="10"/>
        <color theme="1"/>
        <rFont val="仿宋_GB2312"/>
        <charset val="134"/>
      </rPr>
      <t>2</t>
    </r>
    <r>
      <rPr>
        <sz val="10"/>
        <color theme="1"/>
        <rFont val="仿宋_GB2312"/>
        <charset val="134"/>
      </rPr>
      <t>－2021.</t>
    </r>
    <r>
      <rPr>
        <sz val="10"/>
        <color theme="1"/>
        <rFont val="仿宋_GB2312"/>
        <charset val="134"/>
      </rPr>
      <t>8</t>
    </r>
  </si>
  <si>
    <t>鲁沙尔镇海马泉村</t>
  </si>
  <si>
    <t>扶持青麦燕麦省级产业化联合体建设，由青海青麦食品有限公司收购联合体内成员单位燕麦原材料360吨，加工高寒燕麦产品180吨，定制燕麦片产品包装箱8000个、产品包装塑料瓶16000个。</t>
  </si>
  <si>
    <t>青海青麦食品有限公司</t>
  </si>
  <si>
    <t>西宁市湟中区农业农村局农村事务科产业室</t>
  </si>
  <si>
    <t>西宁市湟中区2021年农业生产社会化服务项目</t>
  </si>
  <si>
    <t>大才乡、共和镇、田家寨镇、拦隆口镇、多巴镇、李家山镇、汉东乡、海子沟乡、鲁沙尔镇9个乡镇</t>
  </si>
  <si>
    <t>由14家新型经营主体为小农户、种植大户及家庭农场小麦、油菜、马铃薯、饲草等农作物种植提供全程托管服务，托管服务面积共3万亩。资金用于托管服务作业补助，各托管环节补助标准为机耕36元／亩、机播27元/亩、植保10元/亩、收获27元/亩。</t>
  </si>
  <si>
    <t>14家已纳入农业生产社会化服务平台、服务能力强的新型经营主体。</t>
  </si>
  <si>
    <t>二</t>
  </si>
  <si>
    <t>农业资源及生态保护补助资金</t>
  </si>
  <si>
    <t>西宁市湟中区2021年草原禁牧及草畜平衡奖励补助项目</t>
  </si>
  <si>
    <t>西宁市湟中区全区范围内</t>
  </si>
  <si>
    <t>完成天然草场草畜平衡奖励资金发放，具体奖励面积、奖励标准等在省级方案下达后，按相关标准和要求执行。</t>
  </si>
  <si>
    <t>西宁市湟中区畜牧兽医站</t>
  </si>
  <si>
    <t>2021年湟中区轮作倒茬试点项目</t>
  </si>
  <si>
    <r>
      <rPr>
        <sz val="10"/>
        <color theme="1"/>
        <rFont val="仿宋_GB2312"/>
        <charset val="134"/>
      </rPr>
      <t>2021.</t>
    </r>
    <r>
      <rPr>
        <sz val="10"/>
        <color theme="1"/>
        <rFont val="仿宋_GB2312"/>
        <charset val="134"/>
      </rPr>
      <t>2</t>
    </r>
    <r>
      <rPr>
        <sz val="10"/>
        <color theme="1"/>
        <rFont val="仿宋_GB2312"/>
        <charset val="134"/>
      </rPr>
      <t>－2021.12</t>
    </r>
  </si>
  <si>
    <t>李家山镇、拦隆口镇、多巴镇、上新庄镇、土门关乡、鲁沙尔镇、甘河滩镇、上五庄镇、大才乡、西堡镇、海子沟乡、共和镇12个乡镇</t>
  </si>
  <si>
    <t>建立轮作倒茬试点项目田3万亩，其中：马铃薯0.8万亩、油菜1万亩、小麦1.05万亩、蚕豆0.15万亩。推广“马铃薯-豆类-麦类、油菜-麦类-马铃薯、油菜-马铃薯-豆类”等轮作技术模式，推广作物新品种及配方施肥等技术，对种子、拌种农药、配方肥、生物有机肥进行补助。</t>
  </si>
  <si>
    <t>西宁市湟中区农业技术推广中心</t>
  </si>
  <si>
    <t>西宁市湟中区2021年耕地质量保护与提升项目</t>
  </si>
  <si>
    <r>
      <rPr>
        <sz val="10"/>
        <color theme="1"/>
        <rFont val="仿宋_GB2312"/>
        <charset val="134"/>
      </rPr>
      <t>2021.2－202</t>
    </r>
    <r>
      <rPr>
        <sz val="10"/>
        <color theme="1"/>
        <rFont val="仿宋_GB2312"/>
        <charset val="134"/>
      </rPr>
      <t>1.12</t>
    </r>
  </si>
  <si>
    <t>拦隆口镇、李家山镇、海子沟乡、多巴镇、上五庄镇、大才乡、上新庄镇、鲁沙尔镇、西堡镇、土门关乡、甘河滩镇、田家寨镇、共和镇13个乡镇</t>
  </si>
  <si>
    <t>创建化肥减量增效示范区，推广粮油作物测土配方施肥技术，建设相对集中连片的示范田4.1万亩。其中：有机肥示范面积2万亩，配方肥示范面积2万亩（马铃薯配方肥示范面积1万亩，小麦、油菜、蚕豆配方肥示范面积1万亩），新型肥料试验示范面积0.1万亩。共购置商品有机肥500吨、各类作物配方肥400吨，开展配方肥施用等实用技术的培训、宣传和指导。采集并化验土壤样本130个，完成农户施肥情况调查100份、化肥减量增效相关试验20个，评估土壤的耕地综合生产能力状况以及其变动趋势，完成耕地质量等级数据库更新，探索本地区粮油作物最佳施肥技术模式</t>
  </si>
  <si>
    <t>西宁市湟中区2021年耕地质量等级评价项目</t>
  </si>
  <si>
    <t>2021.2-2021.12</t>
  </si>
  <si>
    <t>开展耕地质量等级评价工作，委托第三方充分利用田间调查和取土化验数据开展耕地质量等级年度变更调查与统计工作，完成耕地质量等级评价区域的年度变更评价与数据更新，重点对新建成的高标准农田项目区耕地质量进行评价。项目由市农业农村局批复，具体内容、预算及相关要求根据批复执行。</t>
  </si>
  <si>
    <t>西宁市湟中区农业综合开发服务中心</t>
  </si>
  <si>
    <t>三</t>
  </si>
  <si>
    <t>高标准农田建设资金</t>
  </si>
  <si>
    <t>西宁市湟中区2021年高标准农田建设项目</t>
  </si>
  <si>
    <t>多巴镇、共和镇、海子沟乡等乡镇</t>
  </si>
  <si>
    <t>建设高标准农田1.1万亩，其中，发展高效节水灌溉0.65万亩。</t>
  </si>
  <si>
    <t>通过招标确定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</si>
</sst>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4"/>
      <color theme="1"/>
      <name val="宋体"/>
      <charset val="134"/>
      <scheme val="minor"/>
    </font>
    <font>
      <sz val="18"/>
      <name val="方正小标宋简体"/>
      <charset val="134"/>
    </font>
    <font>
      <sz val="11"/>
      <name val="宋体"/>
      <charset val="134"/>
    </font>
    <font>
      <b/>
      <sz val="11"/>
      <name val="宋体"/>
      <charset val="134"/>
    </font>
    <font>
      <sz val="11"/>
      <color rgb="FFFF0000"/>
      <name val="宋体"/>
      <charset val="134"/>
    </font>
    <font>
      <sz val="10"/>
      <name val="宋体"/>
      <charset val="134"/>
    </font>
    <font>
      <b/>
      <sz val="12"/>
      <color theme="1"/>
      <name val="仿宋_GB2312"/>
      <charset val="134"/>
    </font>
    <font>
      <sz val="14"/>
      <color theme="1"/>
      <name val="黑体"/>
      <charset val="134"/>
    </font>
    <font>
      <sz val="14"/>
      <color theme="1"/>
      <name val="宋体"/>
      <charset val="134"/>
    </font>
    <font>
      <sz val="18"/>
      <color theme="1"/>
      <name val="方正小标宋简体"/>
      <charset val="134"/>
    </font>
    <font>
      <b/>
      <sz val="11"/>
      <color theme="1"/>
      <name val="仿宋_GB2312"/>
      <charset val="134"/>
    </font>
    <font>
      <b/>
      <sz val="10"/>
      <color theme="1"/>
      <name val="仿宋_GB2312"/>
      <charset val="134"/>
    </font>
    <font>
      <sz val="11"/>
      <color theme="1"/>
      <name val="仿宋_GB2312"/>
      <charset val="134"/>
    </font>
    <font>
      <sz val="10"/>
      <color theme="1"/>
      <name val="仿宋_GB2312"/>
      <charset val="134"/>
    </font>
    <font>
      <sz val="11"/>
      <name val="仿宋_GB2312"/>
      <charset val="134"/>
    </font>
    <font>
      <sz val="10"/>
      <name val="仿宋_GB2312"/>
      <charset val="134"/>
    </font>
    <font>
      <sz val="11"/>
      <color theme="0"/>
      <name val="宋体"/>
      <charset val="0"/>
      <scheme val="minor"/>
    </font>
    <font>
      <sz val="11"/>
      <color theme="1"/>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2"/>
      <name val="宋体"/>
      <charset val="134"/>
    </font>
  </fonts>
  <fills count="33">
    <fill>
      <patternFill patternType="none"/>
    </fill>
    <fill>
      <patternFill patternType="gray125"/>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22"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3"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17" fillId="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2" borderId="8" applyNumberFormat="0" applyFont="0" applyAlignment="0" applyProtection="0">
      <alignment vertical="center"/>
    </xf>
    <xf numFmtId="0" fontId="17" fillId="18" borderId="0" applyNumberFormat="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5" applyNumberFormat="0" applyFill="0" applyAlignment="0" applyProtection="0">
      <alignment vertical="center"/>
    </xf>
    <xf numFmtId="0" fontId="32" fillId="0" borderId="5" applyNumberFormat="0" applyFill="0" applyAlignment="0" applyProtection="0">
      <alignment vertical="center"/>
    </xf>
    <xf numFmtId="0" fontId="17" fillId="6" borderId="0" applyNumberFormat="0" applyBorder="0" applyAlignment="0" applyProtection="0">
      <alignment vertical="center"/>
    </xf>
    <xf numFmtId="0" fontId="28" fillId="0" borderId="10" applyNumberFormat="0" applyFill="0" applyAlignment="0" applyProtection="0">
      <alignment vertical="center"/>
    </xf>
    <xf numFmtId="0" fontId="17" fillId="17" borderId="0" applyNumberFormat="0" applyBorder="0" applyAlignment="0" applyProtection="0">
      <alignment vertical="center"/>
    </xf>
    <xf numFmtId="0" fontId="33" fillId="23" borderId="11" applyNumberFormat="0" applyAlignment="0" applyProtection="0">
      <alignment vertical="center"/>
    </xf>
    <xf numFmtId="0" fontId="34" fillId="23" borderId="7" applyNumberFormat="0" applyAlignment="0" applyProtection="0">
      <alignment vertical="center"/>
    </xf>
    <xf numFmtId="0" fontId="31" fillId="22" borderId="9" applyNumberFormat="0" applyAlignment="0" applyProtection="0">
      <alignment vertical="center"/>
    </xf>
    <xf numFmtId="0" fontId="18" fillId="16" borderId="0" applyNumberFormat="0" applyBorder="0" applyAlignment="0" applyProtection="0">
      <alignment vertical="center"/>
    </xf>
    <xf numFmtId="0" fontId="17" fillId="5" borderId="0" applyNumberFormat="0" applyBorder="0" applyAlignment="0" applyProtection="0">
      <alignment vertical="center"/>
    </xf>
    <xf numFmtId="0" fontId="35" fillId="0" borderId="12" applyNumberFormat="0" applyFill="0" applyAlignment="0" applyProtection="0">
      <alignment vertical="center"/>
    </xf>
    <xf numFmtId="0" fontId="21" fillId="0" borderId="6" applyNumberFormat="0" applyFill="0" applyAlignment="0" applyProtection="0">
      <alignment vertical="center"/>
    </xf>
    <xf numFmtId="0" fontId="27" fillId="19" borderId="0" applyNumberFormat="0" applyBorder="0" applyAlignment="0" applyProtection="0">
      <alignment vertical="center"/>
    </xf>
    <xf numFmtId="0" fontId="23" fillId="9" borderId="0" applyNumberFormat="0" applyBorder="0" applyAlignment="0" applyProtection="0">
      <alignment vertical="center"/>
    </xf>
    <xf numFmtId="0" fontId="18" fillId="24" borderId="0" applyNumberFormat="0" applyBorder="0" applyAlignment="0" applyProtection="0">
      <alignment vertical="center"/>
    </xf>
    <xf numFmtId="0" fontId="17" fillId="15" borderId="0" applyNumberFormat="0" applyBorder="0" applyAlignment="0" applyProtection="0">
      <alignment vertical="center"/>
    </xf>
    <xf numFmtId="0" fontId="18" fillId="25" borderId="0" applyNumberFormat="0" applyBorder="0" applyAlignment="0" applyProtection="0">
      <alignment vertical="center"/>
    </xf>
    <xf numFmtId="0" fontId="18" fillId="21" borderId="0" applyNumberFormat="0" applyBorder="0" applyAlignment="0" applyProtection="0">
      <alignment vertical="center"/>
    </xf>
    <xf numFmtId="0" fontId="18" fillId="14" borderId="0" applyNumberFormat="0" applyBorder="0" applyAlignment="0" applyProtection="0">
      <alignment vertical="center"/>
    </xf>
    <xf numFmtId="0" fontId="18" fillId="26"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8" fillId="4" borderId="0" applyNumberFormat="0" applyBorder="0" applyAlignment="0" applyProtection="0">
      <alignment vertical="center"/>
    </xf>
    <xf numFmtId="0" fontId="18" fillId="20" borderId="0" applyNumberFormat="0" applyBorder="0" applyAlignment="0" applyProtection="0">
      <alignment vertical="center"/>
    </xf>
    <xf numFmtId="0" fontId="17" fillId="27" borderId="0" applyNumberFormat="0" applyBorder="0" applyAlignment="0" applyProtection="0">
      <alignment vertical="center"/>
    </xf>
    <xf numFmtId="0" fontId="18"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8" fillId="31" borderId="0" applyNumberFormat="0" applyBorder="0" applyAlignment="0" applyProtection="0">
      <alignment vertical="center"/>
    </xf>
    <xf numFmtId="0" fontId="17" fillId="32" borderId="0" applyNumberFormat="0" applyBorder="0" applyAlignment="0" applyProtection="0">
      <alignment vertical="center"/>
    </xf>
    <xf numFmtId="0" fontId="36" fillId="0" borderId="0">
      <alignment vertical="center"/>
    </xf>
    <xf numFmtId="0" fontId="0" fillId="0" borderId="0">
      <alignment vertical="center"/>
    </xf>
  </cellStyleXfs>
  <cellXfs count="36">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abSelected="1" zoomScale="110" zoomScaleNormal="110" topLeftCell="C1" workbookViewId="0">
      <selection activeCell="I11" sqref="I11"/>
    </sheetView>
  </sheetViews>
  <sheetFormatPr defaultColWidth="9" defaultRowHeight="13.5"/>
  <cols>
    <col min="1" max="1" width="5" style="6" customWidth="1"/>
    <col min="2" max="2" width="19.25" style="6" customWidth="1"/>
    <col min="3" max="3" width="8.375" style="6" customWidth="1"/>
    <col min="4" max="4" width="23.625" style="6" customWidth="1"/>
    <col min="5" max="5" width="70.875" style="6" customWidth="1"/>
    <col min="6" max="6" width="8.875" style="6" customWidth="1"/>
    <col min="7" max="8" width="8.875" style="7" customWidth="1"/>
    <col min="9" max="9" width="23.125" style="6" customWidth="1"/>
    <col min="10" max="10" width="16.75" style="6" customWidth="1"/>
  </cols>
  <sheetData>
    <row r="1" s="1" customFormat="1" ht="17.25" customHeight="1" spans="1:10">
      <c r="A1" s="8" t="s">
        <v>0</v>
      </c>
      <c r="B1" s="8"/>
      <c r="C1" s="9"/>
      <c r="D1" s="10"/>
      <c r="E1" s="10"/>
      <c r="F1" s="10"/>
      <c r="G1" s="11"/>
      <c r="H1" s="11"/>
      <c r="I1" s="10"/>
      <c r="J1" s="10"/>
    </row>
    <row r="2" s="2" customFormat="1" ht="21" customHeight="1" spans="1:10">
      <c r="A2" s="12" t="s">
        <v>1</v>
      </c>
      <c r="B2" s="12"/>
      <c r="C2" s="12"/>
      <c r="D2" s="12"/>
      <c r="E2" s="12"/>
      <c r="F2" s="12"/>
      <c r="G2" s="12"/>
      <c r="H2" s="12"/>
      <c r="I2" s="12"/>
      <c r="J2" s="12"/>
    </row>
    <row r="3" s="2" customFormat="1" ht="7.5" customHeight="1" spans="1:10">
      <c r="A3" s="12"/>
      <c r="B3" s="12"/>
      <c r="C3" s="12"/>
      <c r="D3" s="12"/>
      <c r="E3" s="12"/>
      <c r="F3" s="12"/>
      <c r="G3" s="12"/>
      <c r="H3" s="12"/>
      <c r="I3" s="12"/>
      <c r="J3" s="12"/>
    </row>
    <row r="4" s="3" customFormat="1" ht="14.1" customHeight="1" spans="1:10">
      <c r="A4" s="13" t="s">
        <v>2</v>
      </c>
      <c r="B4" s="14" t="s">
        <v>3</v>
      </c>
      <c r="C4" s="14" t="s">
        <v>4</v>
      </c>
      <c r="D4" s="14" t="s">
        <v>5</v>
      </c>
      <c r="E4" s="14" t="s">
        <v>6</v>
      </c>
      <c r="F4" s="15" t="s">
        <v>7</v>
      </c>
      <c r="G4" s="15"/>
      <c r="H4" s="15"/>
      <c r="I4" s="14" t="s">
        <v>8</v>
      </c>
      <c r="J4" s="14" t="s">
        <v>9</v>
      </c>
    </row>
    <row r="5" s="3" customFormat="1" ht="15.95" customHeight="1" spans="1:10">
      <c r="A5" s="13"/>
      <c r="B5" s="14"/>
      <c r="C5" s="14"/>
      <c r="D5" s="14"/>
      <c r="E5" s="14"/>
      <c r="F5" s="14" t="s">
        <v>10</v>
      </c>
      <c r="G5" s="15" t="s">
        <v>11</v>
      </c>
      <c r="H5" s="15" t="s">
        <v>12</v>
      </c>
      <c r="I5" s="14"/>
      <c r="J5" s="14"/>
    </row>
    <row r="6" s="3" customFormat="1" ht="17.1" customHeight="1" spans="1:10">
      <c r="A6" s="16"/>
      <c r="B6" s="17"/>
      <c r="C6" s="14"/>
      <c r="D6" s="17"/>
      <c r="E6" s="18" t="s">
        <v>13</v>
      </c>
      <c r="F6" s="18">
        <f>F7+F14+F19</f>
        <v>4110</v>
      </c>
      <c r="G6" s="18">
        <f>G7+G14+G19</f>
        <v>4030</v>
      </c>
      <c r="H6" s="18">
        <f>H7+H14+H19</f>
        <v>80</v>
      </c>
      <c r="I6" s="26"/>
      <c r="J6" s="26"/>
    </row>
    <row r="7" s="4" customFormat="1" ht="15" customHeight="1" spans="1:10">
      <c r="A7" s="19" t="s">
        <v>14</v>
      </c>
      <c r="B7" s="20" t="s">
        <v>15</v>
      </c>
      <c r="C7" s="21"/>
      <c r="D7" s="21"/>
      <c r="E7" s="22"/>
      <c r="F7" s="23">
        <f>SUM(F8:F13)</f>
        <v>1830.4</v>
      </c>
      <c r="G7" s="23">
        <f t="shared" ref="G7:H7" si="0">SUM(G8:G13)</f>
        <v>1750.4</v>
      </c>
      <c r="H7" s="23">
        <f t="shared" si="0"/>
        <v>80</v>
      </c>
      <c r="I7" s="14"/>
      <c r="J7" s="14"/>
    </row>
    <row r="8" s="3" customFormat="1" ht="46.5" customHeight="1" spans="1:10">
      <c r="A8" s="24">
        <v>1</v>
      </c>
      <c r="B8" s="25" t="s">
        <v>16</v>
      </c>
      <c r="C8" s="26" t="s">
        <v>17</v>
      </c>
      <c r="D8" s="25" t="s">
        <v>18</v>
      </c>
      <c r="E8" s="25" t="s">
        <v>19</v>
      </c>
      <c r="F8" s="27">
        <f>SUM(G8:H8)</f>
        <v>680</v>
      </c>
      <c r="G8" s="28">
        <v>600</v>
      </c>
      <c r="H8" s="28">
        <v>80</v>
      </c>
      <c r="I8" s="25" t="s">
        <v>20</v>
      </c>
      <c r="J8" s="25" t="s">
        <v>21</v>
      </c>
    </row>
    <row r="9" s="3" customFormat="1" ht="54.75" customHeight="1" spans="1:10">
      <c r="A9" s="24">
        <v>2</v>
      </c>
      <c r="B9" s="25" t="s">
        <v>22</v>
      </c>
      <c r="C9" s="26" t="s">
        <v>23</v>
      </c>
      <c r="D9" s="25" t="s">
        <v>18</v>
      </c>
      <c r="E9" s="29" t="s">
        <v>24</v>
      </c>
      <c r="F9" s="27">
        <f t="shared" ref="F9:F15" si="1">SUM(G9:H9)</f>
        <v>225.4</v>
      </c>
      <c r="G9" s="28">
        <v>225.4</v>
      </c>
      <c r="H9" s="28"/>
      <c r="I9" s="25" t="s">
        <v>25</v>
      </c>
      <c r="J9" s="25" t="s">
        <v>26</v>
      </c>
    </row>
    <row r="10" s="3" customFormat="1" ht="93.95" customHeight="1" spans="1:10">
      <c r="A10" s="24">
        <v>3</v>
      </c>
      <c r="B10" s="25" t="s">
        <v>27</v>
      </c>
      <c r="C10" s="26" t="s">
        <v>23</v>
      </c>
      <c r="D10" s="25" t="s">
        <v>28</v>
      </c>
      <c r="E10" s="25" t="s">
        <v>29</v>
      </c>
      <c r="F10" s="27">
        <f t="shared" si="1"/>
        <v>140</v>
      </c>
      <c r="G10" s="28">
        <v>140</v>
      </c>
      <c r="H10" s="28"/>
      <c r="I10" s="26" t="s">
        <v>30</v>
      </c>
      <c r="J10" s="25" t="s">
        <v>31</v>
      </c>
    </row>
    <row r="11" s="5" customFormat="1" ht="63.75" customHeight="1" spans="1:10">
      <c r="A11" s="30">
        <v>4</v>
      </c>
      <c r="B11" s="31" t="s">
        <v>32</v>
      </c>
      <c r="C11" s="32" t="s">
        <v>17</v>
      </c>
      <c r="D11" s="31" t="s">
        <v>33</v>
      </c>
      <c r="E11" s="25" t="s">
        <v>34</v>
      </c>
      <c r="F11" s="27">
        <f t="shared" si="1"/>
        <v>385</v>
      </c>
      <c r="G11" s="28">
        <v>385</v>
      </c>
      <c r="H11" s="28"/>
      <c r="I11" s="25" t="s">
        <v>35</v>
      </c>
      <c r="J11" s="25" t="s">
        <v>36</v>
      </c>
    </row>
    <row r="12" s="3" customFormat="1" ht="48.95" customHeight="1" spans="1:10">
      <c r="A12" s="24">
        <v>5</v>
      </c>
      <c r="B12" s="25" t="s">
        <v>37</v>
      </c>
      <c r="C12" s="26" t="s">
        <v>38</v>
      </c>
      <c r="D12" s="25" t="s">
        <v>39</v>
      </c>
      <c r="E12" s="25" t="s">
        <v>40</v>
      </c>
      <c r="F12" s="27">
        <f t="shared" si="1"/>
        <v>100</v>
      </c>
      <c r="G12" s="33">
        <v>100</v>
      </c>
      <c r="H12" s="33"/>
      <c r="I12" s="25" t="s">
        <v>41</v>
      </c>
      <c r="J12" s="25" t="s">
        <v>42</v>
      </c>
    </row>
    <row r="13" s="3" customFormat="1" ht="57" customHeight="1" spans="1:10">
      <c r="A13" s="24">
        <v>6</v>
      </c>
      <c r="B13" s="25" t="s">
        <v>43</v>
      </c>
      <c r="C13" s="26" t="s">
        <v>23</v>
      </c>
      <c r="D13" s="25" t="s">
        <v>44</v>
      </c>
      <c r="E13" s="25" t="s">
        <v>45</v>
      </c>
      <c r="F13" s="27">
        <f t="shared" si="1"/>
        <v>300</v>
      </c>
      <c r="G13" s="33">
        <v>300</v>
      </c>
      <c r="H13" s="33"/>
      <c r="I13" s="25" t="s">
        <v>46</v>
      </c>
      <c r="J13" s="25" t="s">
        <v>36</v>
      </c>
    </row>
    <row r="14" s="4" customFormat="1" ht="20.1" customHeight="1" spans="1:10">
      <c r="A14" s="13" t="s">
        <v>47</v>
      </c>
      <c r="B14" s="20" t="s">
        <v>48</v>
      </c>
      <c r="C14" s="21"/>
      <c r="D14" s="21"/>
      <c r="E14" s="22"/>
      <c r="F14" s="23">
        <f>SUM(F15:F18)</f>
        <v>1104.6</v>
      </c>
      <c r="G14" s="23">
        <f t="shared" ref="G14:H14" si="2">SUM(G15:G18)</f>
        <v>1104.6</v>
      </c>
      <c r="H14" s="23">
        <f t="shared" si="2"/>
        <v>0</v>
      </c>
      <c r="I14" s="35"/>
      <c r="J14" s="35"/>
    </row>
    <row r="15" s="3" customFormat="1" ht="45.95" customHeight="1" spans="1:10">
      <c r="A15" s="24">
        <v>7</v>
      </c>
      <c r="B15" s="31" t="s">
        <v>49</v>
      </c>
      <c r="C15" s="26" t="s">
        <v>23</v>
      </c>
      <c r="D15" s="26" t="s">
        <v>50</v>
      </c>
      <c r="E15" s="25" t="s">
        <v>51</v>
      </c>
      <c r="F15" s="26">
        <f t="shared" si="1"/>
        <v>412.2</v>
      </c>
      <c r="G15" s="33">
        <v>412.2</v>
      </c>
      <c r="H15" s="33"/>
      <c r="I15" s="26" t="s">
        <v>30</v>
      </c>
      <c r="J15" s="25" t="s">
        <v>52</v>
      </c>
    </row>
    <row r="16" s="3" customFormat="1" ht="88.5" customHeight="1" spans="1:10">
      <c r="A16" s="24">
        <v>8</v>
      </c>
      <c r="B16" s="25" t="s">
        <v>53</v>
      </c>
      <c r="C16" s="26" t="s">
        <v>54</v>
      </c>
      <c r="D16" s="25" t="s">
        <v>55</v>
      </c>
      <c r="E16" s="25" t="s">
        <v>56</v>
      </c>
      <c r="F16" s="26">
        <f t="shared" ref="F16:F18" si="3">SUM(G16:H16)</f>
        <v>450</v>
      </c>
      <c r="G16" s="26">
        <v>450</v>
      </c>
      <c r="H16" s="26"/>
      <c r="I16" s="25" t="s">
        <v>57</v>
      </c>
      <c r="J16" s="25" t="s">
        <v>57</v>
      </c>
    </row>
    <row r="17" s="3" customFormat="1" ht="99" customHeight="1" spans="1:10">
      <c r="A17" s="24">
        <v>9</v>
      </c>
      <c r="B17" s="25" t="s">
        <v>58</v>
      </c>
      <c r="C17" s="26" t="s">
        <v>59</v>
      </c>
      <c r="D17" s="25" t="s">
        <v>60</v>
      </c>
      <c r="E17" s="25" t="s">
        <v>61</v>
      </c>
      <c r="F17" s="26">
        <f t="shared" si="3"/>
        <v>223.4</v>
      </c>
      <c r="G17" s="33">
        <v>223.4</v>
      </c>
      <c r="H17" s="33"/>
      <c r="I17" s="25" t="s">
        <v>57</v>
      </c>
      <c r="J17" s="25" t="s">
        <v>57</v>
      </c>
    </row>
    <row r="18" s="3" customFormat="1" ht="58.5" customHeight="1" spans="1:10">
      <c r="A18" s="24">
        <v>10</v>
      </c>
      <c r="B18" s="25" t="s">
        <v>62</v>
      </c>
      <c r="C18" s="26" t="s">
        <v>63</v>
      </c>
      <c r="D18" s="25" t="s">
        <v>18</v>
      </c>
      <c r="E18" s="25" t="s">
        <v>64</v>
      </c>
      <c r="F18" s="26">
        <f t="shared" si="3"/>
        <v>19</v>
      </c>
      <c r="G18" s="33">
        <v>19</v>
      </c>
      <c r="H18" s="33"/>
      <c r="I18" s="25" t="s">
        <v>65</v>
      </c>
      <c r="J18" s="25" t="s">
        <v>65</v>
      </c>
    </row>
    <row r="19" ht="17.1" customHeight="1" spans="1:10">
      <c r="A19" s="13" t="s">
        <v>66</v>
      </c>
      <c r="B19" s="20" t="s">
        <v>67</v>
      </c>
      <c r="C19" s="21"/>
      <c r="D19" s="21"/>
      <c r="E19" s="22"/>
      <c r="F19" s="23">
        <f>F20</f>
        <v>1175</v>
      </c>
      <c r="G19" s="23">
        <f>G20</f>
        <v>1175</v>
      </c>
      <c r="H19" s="23"/>
      <c r="I19" s="22"/>
      <c r="J19" s="22"/>
    </row>
    <row r="20" ht="45" customHeight="1" spans="1:10">
      <c r="A20" s="34">
        <v>11</v>
      </c>
      <c r="B20" s="25" t="s">
        <v>68</v>
      </c>
      <c r="C20" s="26" t="s">
        <v>23</v>
      </c>
      <c r="D20" s="25" t="s">
        <v>69</v>
      </c>
      <c r="E20" s="25" t="s">
        <v>70</v>
      </c>
      <c r="F20" s="26">
        <f>G20+H20</f>
        <v>1175</v>
      </c>
      <c r="G20" s="26">
        <v>1175</v>
      </c>
      <c r="H20" s="26"/>
      <c r="I20" s="25" t="s">
        <v>71</v>
      </c>
      <c r="J20" s="25" t="s">
        <v>65</v>
      </c>
    </row>
  </sheetData>
  <mergeCells count="13">
    <mergeCell ref="A1:B1"/>
    <mergeCell ref="A2:J2"/>
    <mergeCell ref="F4:H4"/>
    <mergeCell ref="B7:E7"/>
    <mergeCell ref="B14:E14"/>
    <mergeCell ref="B19:E19"/>
    <mergeCell ref="A4:A5"/>
    <mergeCell ref="B4:B5"/>
    <mergeCell ref="C4:C5"/>
    <mergeCell ref="D4:D5"/>
    <mergeCell ref="E4:E5"/>
    <mergeCell ref="I4:I5"/>
    <mergeCell ref="J4:J5"/>
  </mergeCells>
  <printOptions horizontalCentered="1"/>
  <pageMargins left="0.748031496062992" right="0.748031496062992" top="0.393700787401575" bottom="0.393700787401575" header="0.511811023622047" footer="0.31496062992126"/>
  <pageSetup paperSize="8" scale="90" orientation="landscape"/>
  <headerFooter>
    <oddFooter>&amp;C&amp;"Times New Roman,常规"&amp;[3</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黄娟</cp:lastModifiedBy>
  <dcterms:created xsi:type="dcterms:W3CDTF">2017-05-02T06:38:00Z</dcterms:created>
  <cp:lastPrinted>2021-03-01T09:05:00Z</cp:lastPrinted>
  <dcterms:modified xsi:type="dcterms:W3CDTF">2021-04-15T02:03:14Z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6AD123E6C81E4F3C830C7FC4950A46E1</vt:lpwstr>
  </property>
</Properties>
</file>